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5" windowWidth="17070" windowHeight="79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28" i="1" l="1"/>
  <c r="J30" i="1"/>
  <c r="K31" i="1" s="1"/>
  <c r="L15" i="1"/>
  <c r="J17" i="1"/>
  <c r="K18" i="1" s="1"/>
  <c r="L9" i="1"/>
  <c r="J11" i="1"/>
  <c r="K12" i="1" s="1"/>
  <c r="M12" i="1" l="1"/>
  <c r="M9" i="1" s="1"/>
  <c r="K9" i="1"/>
  <c r="M18" i="1"/>
  <c r="M15" i="1" s="1"/>
  <c r="K15" i="1"/>
  <c r="M31" i="1"/>
  <c r="M28" i="1" s="1"/>
  <c r="K28" i="1"/>
  <c r="L25" i="1" l="1"/>
  <c r="M25" i="1" l="1"/>
</calcChain>
</file>

<file path=xl/sharedStrings.xml><?xml version="1.0" encoding="utf-8"?>
<sst xmlns="http://schemas.openxmlformats.org/spreadsheetml/2006/main" count="49" uniqueCount="41">
  <si>
    <t>ADECUACIÓN NORMATIVA CEMFI - FASE 2</t>
  </si>
  <si>
    <t>Presupuesto</t>
  </si>
  <si>
    <t>Código</t>
  </si>
  <si>
    <t>Resumen</t>
  </si>
  <si>
    <t>ImpPres</t>
  </si>
  <si>
    <t>Nat</t>
  </si>
  <si>
    <t>Ud</t>
  </si>
  <si>
    <t>CanPres</t>
  </si>
  <si>
    <t>PrPres</t>
  </si>
  <si>
    <t>Comentario</t>
  </si>
  <si>
    <t>N</t>
  </si>
  <si>
    <t>Longitud</t>
  </si>
  <si>
    <t>Anchura</t>
  </si>
  <si>
    <t>Altura</t>
  </si>
  <si>
    <t>Parcial</t>
  </si>
  <si>
    <t>Capítulo</t>
  </si>
  <si>
    <t/>
  </si>
  <si>
    <t>Partida</t>
  </si>
  <si>
    <t xml:space="preserve">06           </t>
  </si>
  <si>
    <t>OBRA CIVIL</t>
  </si>
  <si>
    <t xml:space="preserve">06.01        </t>
  </si>
  <si>
    <t>Demoliciones</t>
  </si>
  <si>
    <t>m2</t>
  </si>
  <si>
    <t>I.d. p.p. anterior</t>
  </si>
  <si>
    <t xml:space="preserve">06.01.08     </t>
  </si>
  <si>
    <t>LIMPIEZA/RELLENO ARENA S/FORJ.</t>
  </si>
  <si>
    <t>Limpieza de escombros y rellenos de arena sobre forjados, por medios manuales, dejándolos rastreados y preparados para posteriores trabajos, incluso retirada de escombros a pie de carga, sin transporte a vertedero y con p.p. de medios auxiliares, sin medidas de protección colectivas.</t>
  </si>
  <si>
    <t>06.01.08</t>
  </si>
  <si>
    <t xml:space="preserve">06.01.10     </t>
  </si>
  <si>
    <t>DEMOL.PARQUET I/SOL.C/MAR.EL.</t>
  </si>
  <si>
    <t>Id. p.p. 1.1.</t>
  </si>
  <si>
    <t>06.01.10</t>
  </si>
  <si>
    <t xml:space="preserve">06.01.11     </t>
  </si>
  <si>
    <t>LEVANT.PAV.MADERA I/RAST.MAN.</t>
  </si>
  <si>
    <t>06.01</t>
  </si>
  <si>
    <t xml:space="preserve">06.03.04     </t>
  </si>
  <si>
    <t>I.d. p.p. 1.19</t>
  </si>
  <si>
    <t>06.03.04</t>
  </si>
  <si>
    <t>Levantado de pavimentos pegados de madera, corcho, moqueta, PVC o goma, por medios manuales sin incluir la base soporte, incluso limpieza y retirada de escombros a pie de carga, sin transporte a vertedero y con p.p. de medios auxiliares, sin medidas de protección colectivas</t>
  </si>
  <si>
    <t>Pavimento de moqueta de lana virgen con 20% de poliamida por proceso tufting, en pelo cortado, con 1.500 gr/m2 de fibra, uso medio, reacción al fuego M2, tomada con pegamento sobre capa de pasta niveladora, instalada, s/NTE-RSF-2, medida la superficie ejecutada.</t>
  </si>
  <si>
    <t>PAV.MOQU.LANA 80% PELO CORTADO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</si>
</sst>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right" vertical="top"/>
    </xf>
    <xf numFmtId="49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4" fontId="4" fillId="2" borderId="0" xfId="0" applyNumberFormat="1" applyFont="1" applyFill="1" applyAlignment="1">
      <alignment vertical="top"/>
    </xf>
    <xf numFmtId="49" fontId="4" fillId="4" borderId="0" xfId="0" applyNumberFormat="1" applyFont="1" applyFill="1" applyAlignment="1">
      <alignment vertical="top"/>
    </xf>
    <xf numFmtId="0" fontId="4" fillId="4" borderId="0" xfId="0" applyFont="1" applyFill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" fontId="3" fillId="2" borderId="0" xfId="0" applyNumberFormat="1" applyFont="1" applyFill="1" applyAlignment="1">
      <alignment vertical="top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3" fillId="5" borderId="0" xfId="0" applyFont="1" applyFill="1" applyAlignment="1">
      <alignment vertical="top"/>
    </xf>
    <xf numFmtId="49" fontId="5" fillId="0" borderId="0" xfId="0" applyNumberFormat="1" applyFont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49" fontId="4" fillId="4" borderId="0" xfId="0" applyNumberFormat="1" applyFont="1" applyFill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5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10" sqref="O10"/>
    </sheetView>
  </sheetViews>
  <sheetFormatPr baseColWidth="10" defaultRowHeight="15" x14ac:dyDescent="0.25"/>
  <cols>
    <col min="1" max="1" width="14.140625" bestFit="1" customWidth="1"/>
    <col min="2" max="2" width="5.7109375" customWidth="1"/>
    <col min="3" max="3" width="3.85546875" customWidth="1"/>
    <col min="4" max="4" width="33.140625" customWidth="1"/>
    <col min="5" max="5" width="18.42578125" bestFit="1" customWidth="1"/>
    <col min="6" max="6" width="3.140625" customWidth="1"/>
    <col min="7" max="7" width="8.5703125" customWidth="1"/>
    <col min="8" max="8" width="8.28515625" customWidth="1"/>
    <col min="9" max="9" width="6.5703125" customWidth="1"/>
    <col min="10" max="10" width="7" customWidth="1"/>
    <col min="11" max="11" width="8" customWidth="1"/>
    <col min="12" max="12" width="6.7109375" customWidth="1"/>
    <col min="13" max="13" width="8.140625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5" t="s">
        <v>2</v>
      </c>
      <c r="B3" s="5" t="s">
        <v>5</v>
      </c>
      <c r="C3" s="5" t="s">
        <v>6</v>
      </c>
      <c r="D3" s="20" t="s">
        <v>3</v>
      </c>
      <c r="E3" s="5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7</v>
      </c>
      <c r="L3" s="6" t="s">
        <v>8</v>
      </c>
      <c r="M3" s="6" t="s">
        <v>4</v>
      </c>
    </row>
    <row r="4" spans="1:13" ht="1.1499999999999999" customHeight="1" x14ac:dyDescent="0.25">
      <c r="A4" s="19"/>
      <c r="B4" s="19"/>
      <c r="C4" s="19"/>
      <c r="D4" s="24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7" t="s">
        <v>18</v>
      </c>
      <c r="B5" s="7" t="s">
        <v>15</v>
      </c>
      <c r="C5" s="7" t="s">
        <v>16</v>
      </c>
      <c r="D5" s="21" t="s">
        <v>19</v>
      </c>
      <c r="E5" s="8"/>
      <c r="F5" s="8"/>
      <c r="G5" s="8"/>
      <c r="H5" s="8"/>
      <c r="I5" s="8"/>
      <c r="J5" s="8"/>
      <c r="K5" s="9"/>
      <c r="L5" s="10"/>
      <c r="M5" s="10"/>
    </row>
    <row r="6" spans="1:13" x14ac:dyDescent="0.25">
      <c r="A6" s="11" t="s">
        <v>20</v>
      </c>
      <c r="B6" s="11" t="s">
        <v>15</v>
      </c>
      <c r="C6" s="11" t="s">
        <v>16</v>
      </c>
      <c r="D6" s="22" t="s">
        <v>21</v>
      </c>
      <c r="E6" s="12"/>
      <c r="F6" s="12"/>
      <c r="G6" s="12"/>
      <c r="H6" s="12"/>
      <c r="I6" s="12"/>
      <c r="J6" s="12"/>
      <c r="K6" s="10"/>
      <c r="L6" s="10"/>
      <c r="M6" s="10"/>
    </row>
    <row r="7" spans="1:13" ht="1.1499999999999999" customHeight="1" x14ac:dyDescent="0.25">
      <c r="A7" s="19"/>
      <c r="B7" s="19"/>
      <c r="C7" s="19"/>
      <c r="D7" s="24"/>
      <c r="E7" s="19"/>
      <c r="F7" s="19"/>
      <c r="G7" s="19"/>
      <c r="H7" s="19"/>
      <c r="I7" s="19"/>
      <c r="J7" s="19"/>
      <c r="K7" s="19"/>
      <c r="L7" s="19"/>
      <c r="M7" s="19"/>
    </row>
    <row r="8" spans="1:13" ht="1.1499999999999999" customHeight="1" x14ac:dyDescent="0.25">
      <c r="A8" s="19"/>
      <c r="B8" s="19"/>
      <c r="C8" s="19"/>
      <c r="D8" s="24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5">
      <c r="A9" s="13" t="s">
        <v>24</v>
      </c>
      <c r="B9" s="13" t="s">
        <v>17</v>
      </c>
      <c r="C9" s="13" t="s">
        <v>22</v>
      </c>
      <c r="D9" s="23" t="s">
        <v>25</v>
      </c>
      <c r="E9" s="14"/>
      <c r="F9" s="14"/>
      <c r="G9" s="14"/>
      <c r="H9" s="14"/>
      <c r="I9" s="14"/>
      <c r="J9" s="14"/>
      <c r="K9" s="15">
        <f>K12</f>
        <v>20.49</v>
      </c>
      <c r="L9" s="15">
        <f>L12</f>
        <v>0</v>
      </c>
      <c r="M9" s="15">
        <f>M12</f>
        <v>0</v>
      </c>
    </row>
    <row r="10" spans="1:13" ht="78.75" x14ac:dyDescent="0.25">
      <c r="A10" s="14"/>
      <c r="B10" s="14"/>
      <c r="C10" s="14"/>
      <c r="D10" s="16" t="s">
        <v>26</v>
      </c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 s="14"/>
      <c r="B11" s="14"/>
      <c r="C11" s="14"/>
      <c r="D11" s="16"/>
      <c r="E11" s="13" t="s">
        <v>23</v>
      </c>
      <c r="F11" s="14">
        <v>1</v>
      </c>
      <c r="G11" s="17">
        <v>20.49</v>
      </c>
      <c r="H11" s="17">
        <v>0</v>
      </c>
      <c r="I11" s="17">
        <v>0</v>
      </c>
      <c r="J11" s="15">
        <f>F11*(G11+ (G11= 0))*(H11+ (H11= 0))*(I11+ (I11= 0))</f>
        <v>20.49</v>
      </c>
      <c r="K11" s="14"/>
      <c r="L11" s="14"/>
      <c r="M11" s="14"/>
    </row>
    <row r="12" spans="1:13" x14ac:dyDescent="0.25">
      <c r="A12" s="14"/>
      <c r="B12" s="14"/>
      <c r="C12" s="14"/>
      <c r="D12" s="16"/>
      <c r="E12" s="14"/>
      <c r="F12" s="14"/>
      <c r="G12" s="14"/>
      <c r="H12" s="14"/>
      <c r="I12" s="14"/>
      <c r="J12" s="18" t="s">
        <v>27</v>
      </c>
      <c r="K12" s="10">
        <f>SUM(J11:J11)</f>
        <v>20.49</v>
      </c>
      <c r="L12" s="17">
        <v>0</v>
      </c>
      <c r="M12" s="10">
        <f>ROUND(L12*K12,2)</f>
        <v>0</v>
      </c>
    </row>
    <row r="13" spans="1:13" ht="1.1499999999999999" customHeight="1" x14ac:dyDescent="0.25">
      <c r="A13" s="19"/>
      <c r="B13" s="19"/>
      <c r="C13" s="19"/>
      <c r="D13" s="24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.1499999999999999" customHeight="1" x14ac:dyDescent="0.25">
      <c r="A14" s="19"/>
      <c r="B14" s="19"/>
      <c r="C14" s="19"/>
      <c r="D14" s="24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3" t="s">
        <v>28</v>
      </c>
      <c r="B15" s="13" t="s">
        <v>17</v>
      </c>
      <c r="C15" s="13" t="s">
        <v>22</v>
      </c>
      <c r="D15" s="23" t="s">
        <v>29</v>
      </c>
      <c r="E15" s="14"/>
      <c r="F15" s="14"/>
      <c r="G15" s="14"/>
      <c r="H15" s="14"/>
      <c r="I15" s="14"/>
      <c r="J15" s="14"/>
      <c r="K15" s="15">
        <f>K18</f>
        <v>169.4</v>
      </c>
      <c r="L15" s="15">
        <f>L18</f>
        <v>0</v>
      </c>
      <c r="M15" s="15">
        <f>M18</f>
        <v>0</v>
      </c>
    </row>
    <row r="16" spans="1:13" ht="78.75" x14ac:dyDescent="0.25">
      <c r="A16" s="14"/>
      <c r="B16" s="14"/>
      <c r="C16" s="14"/>
      <c r="D16" s="16" t="s">
        <v>38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14"/>
      <c r="B17" s="14"/>
      <c r="C17" s="14"/>
      <c r="D17" s="16"/>
      <c r="E17" s="13" t="s">
        <v>30</v>
      </c>
      <c r="F17" s="14">
        <v>1</v>
      </c>
      <c r="G17" s="17">
        <v>169.4</v>
      </c>
      <c r="H17" s="17">
        <v>0</v>
      </c>
      <c r="I17" s="17">
        <v>0</v>
      </c>
      <c r="J17" s="15">
        <f>F17*(G17+ (G17= 0))*(H17+ (H17= 0))*(I17+ (I17= 0))</f>
        <v>169.4</v>
      </c>
      <c r="K17" s="14"/>
      <c r="L17" s="14"/>
      <c r="M17" s="14"/>
    </row>
    <row r="18" spans="1:13" x14ac:dyDescent="0.25">
      <c r="A18" s="14"/>
      <c r="B18" s="14"/>
      <c r="C18" s="14"/>
      <c r="D18" s="16"/>
      <c r="E18" s="14"/>
      <c r="F18" s="14"/>
      <c r="G18" s="14"/>
      <c r="H18" s="14"/>
      <c r="I18" s="14"/>
      <c r="J18" s="18" t="s">
        <v>31</v>
      </c>
      <c r="K18" s="10">
        <f>SUM(J17:J17)</f>
        <v>169.4</v>
      </c>
      <c r="L18" s="17">
        <v>0</v>
      </c>
      <c r="M18" s="10">
        <f>ROUND(L18*K18,2)</f>
        <v>0</v>
      </c>
    </row>
    <row r="19" spans="1:13" ht="1.1499999999999999" customHeight="1" x14ac:dyDescent="0.25">
      <c r="A19" s="19"/>
      <c r="B19" s="19"/>
      <c r="C19" s="19"/>
      <c r="D19" s="24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13" t="s">
        <v>32</v>
      </c>
      <c r="B20" s="13" t="s">
        <v>17</v>
      </c>
      <c r="C20" s="13" t="s">
        <v>22</v>
      </c>
      <c r="D20" s="23" t="s">
        <v>33</v>
      </c>
      <c r="E20" s="14"/>
      <c r="F20" s="14"/>
      <c r="G20" s="14"/>
      <c r="H20" s="14"/>
      <c r="I20" s="14"/>
      <c r="J20" s="14"/>
      <c r="K20" s="15"/>
      <c r="L20" s="15"/>
      <c r="M20" s="15"/>
    </row>
    <row r="21" spans="1:13" x14ac:dyDescent="0.25">
      <c r="A21" s="14"/>
      <c r="B21" s="14"/>
      <c r="C21" s="14"/>
      <c r="D21" s="16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4"/>
      <c r="B22" s="14"/>
      <c r="C22" s="14"/>
      <c r="D22" s="16"/>
      <c r="E22" s="13"/>
      <c r="F22" s="14"/>
      <c r="G22" s="17"/>
      <c r="H22" s="17"/>
      <c r="I22" s="17"/>
      <c r="J22" s="15"/>
      <c r="K22" s="14"/>
      <c r="L22" s="14"/>
      <c r="M22" s="14"/>
    </row>
    <row r="23" spans="1:13" x14ac:dyDescent="0.25">
      <c r="A23" s="14"/>
      <c r="B23" s="14"/>
      <c r="C23" s="14"/>
      <c r="D23" s="16"/>
      <c r="E23" s="14"/>
      <c r="F23" s="14"/>
      <c r="G23" s="14"/>
      <c r="H23" s="14"/>
      <c r="I23" s="14"/>
      <c r="J23" s="18"/>
      <c r="K23" s="10"/>
      <c r="L23" s="17"/>
      <c r="M23" s="10"/>
    </row>
    <row r="24" spans="1:13" ht="1.1499999999999999" customHeight="1" x14ac:dyDescent="0.25">
      <c r="A24" s="19"/>
      <c r="B24" s="19"/>
      <c r="C24" s="19"/>
      <c r="D24" s="24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14"/>
      <c r="B25" s="14"/>
      <c r="C25" s="14"/>
      <c r="D25" s="16"/>
      <c r="E25" s="14"/>
      <c r="F25" s="14"/>
      <c r="G25" s="14"/>
      <c r="H25" s="14"/>
      <c r="I25" s="14"/>
      <c r="J25" s="18" t="s">
        <v>34</v>
      </c>
      <c r="K25" s="17">
        <v>1</v>
      </c>
      <c r="L25" s="10" t="e">
        <f>#REF!+#REF!+#REF!+#REF!+#REF!+#REF!+#REF!+M12+#REF!+M18+M23</f>
        <v>#REF!</v>
      </c>
      <c r="M25" s="10" t="e">
        <f>ROUND(L25*K25,2)</f>
        <v>#REF!</v>
      </c>
    </row>
    <row r="26" spans="1:13" ht="1.1499999999999999" customHeight="1" x14ac:dyDescent="0.25">
      <c r="A26" s="19"/>
      <c r="B26" s="19"/>
      <c r="C26" s="19"/>
      <c r="D26" s="24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.1499999999999999" customHeight="1" x14ac:dyDescent="0.25">
      <c r="A27" s="19"/>
      <c r="B27" s="19"/>
      <c r="C27" s="19"/>
      <c r="D27" s="24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3" t="s">
        <v>35</v>
      </c>
      <c r="B28" s="13" t="s">
        <v>17</v>
      </c>
      <c r="C28" s="13" t="s">
        <v>22</v>
      </c>
      <c r="D28" s="23" t="s">
        <v>40</v>
      </c>
      <c r="E28" s="14"/>
      <c r="F28" s="14"/>
      <c r="G28" s="14"/>
      <c r="H28" s="14"/>
      <c r="I28" s="14"/>
      <c r="J28" s="14"/>
      <c r="K28" s="15">
        <f>K31</f>
        <v>169.4</v>
      </c>
      <c r="L28" s="15">
        <f>L31</f>
        <v>0</v>
      </c>
      <c r="M28" s="15">
        <f>M31</f>
        <v>0</v>
      </c>
    </row>
    <row r="29" spans="1:13" ht="67.5" x14ac:dyDescent="0.25">
      <c r="A29" s="14"/>
      <c r="B29" s="14"/>
      <c r="C29" s="14"/>
      <c r="D29" s="16" t="s">
        <v>39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5">
      <c r="A30" s="14"/>
      <c r="B30" s="14"/>
      <c r="C30" s="14"/>
      <c r="D30" s="16"/>
      <c r="E30" s="13" t="s">
        <v>36</v>
      </c>
      <c r="F30" s="14">
        <v>1</v>
      </c>
      <c r="G30" s="17">
        <v>169.4</v>
      </c>
      <c r="H30" s="17">
        <v>0</v>
      </c>
      <c r="I30" s="17">
        <v>0</v>
      </c>
      <c r="J30" s="15">
        <f>F30*(G30+ (G30= 0))*(H30+ (H30= 0))*(I30+ (I30= 0))</f>
        <v>169.4</v>
      </c>
      <c r="K30" s="14"/>
      <c r="L30" s="14"/>
      <c r="M30" s="14"/>
    </row>
    <row r="31" spans="1:13" x14ac:dyDescent="0.25">
      <c r="A31" s="14"/>
      <c r="B31" s="14"/>
      <c r="C31" s="14"/>
      <c r="D31" s="16"/>
      <c r="E31" s="14"/>
      <c r="F31" s="14"/>
      <c r="G31" s="14"/>
      <c r="H31" s="14"/>
      <c r="I31" s="14"/>
      <c r="J31" s="18" t="s">
        <v>37</v>
      </c>
      <c r="K31" s="10">
        <f>SUM(J30:J30)</f>
        <v>169.4</v>
      </c>
      <c r="L31" s="17">
        <v>0</v>
      </c>
      <c r="M31" s="10">
        <f>ROUND(L31*K31,2)</f>
        <v>0</v>
      </c>
    </row>
    <row r="32" spans="1:13" ht="1.1499999999999999" customHeight="1" x14ac:dyDescent="0.25">
      <c r="A32" s="19"/>
      <c r="B32" s="19"/>
      <c r="C32" s="19"/>
      <c r="D32" s="24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4"/>
      <c r="B33" s="14"/>
      <c r="C33" s="14"/>
      <c r="D33" s="16"/>
      <c r="E33" s="14"/>
      <c r="F33" s="14"/>
      <c r="G33" s="14"/>
      <c r="H33" s="14"/>
      <c r="I33" s="14"/>
      <c r="J33" s="14"/>
      <c r="K33" s="14"/>
      <c r="L33" s="14"/>
      <c r="M33" s="14"/>
    </row>
  </sheetData>
  <dataValidations count="1">
    <dataValidation type="list" allowBlank="1" showInputMessage="1" showErrorMessage="1" sqref="B4:B33">
      <formula1>"Capítulo,Partida,Mano de obra,Maquinaria,Material,Otros,"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Manolo</cp:lastModifiedBy>
  <dcterms:created xsi:type="dcterms:W3CDTF">2017-02-07T12:29:46Z</dcterms:created>
  <dcterms:modified xsi:type="dcterms:W3CDTF">2017-05-19T00:28:49Z</dcterms:modified>
</cp:coreProperties>
</file>